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ecision matrix" sheetId="2" state="visible" r:id="rId2"/>
    <sheet xmlns:r="http://schemas.openxmlformats.org/officeDocument/2006/relationships" name="True cost" sheetId="3" state="visible" r:id="rId3"/>
    <sheet xmlns:r="http://schemas.openxmlformats.org/officeDocument/2006/relationships" name="Tools register" sheetId="4" state="visible" r:id="rId4"/>
    <sheet xmlns:r="http://schemas.openxmlformats.org/officeDocument/2006/relationships" name="Charity discounts" sheetId="5" state="visible" r:id="rId5"/>
  </sheets>
  <definedNames/>
  <calcPr calcId="124519" fullCalcOnLoad="1"/>
</workbook>
</file>

<file path=xl/styles.xml><?xml version="1.0" encoding="utf-8"?>
<styleSheet xmlns="http://schemas.openxmlformats.org/spreadsheetml/2006/main">
  <numFmts count="4">
    <numFmt numFmtId="164" formatCode="DD/MM/YYYY"/>
    <numFmt numFmtId="165" formatCode="&quot;£&quot;#,##0.00"/>
    <numFmt numFmtId="166" formatCode="0.0%"/>
    <numFmt numFmtId="167" formatCode="yyyy-mm-dd"/>
  </numFmts>
  <fonts count="10">
    <font>
      <name val="Calibri"/>
      <family val="2"/>
      <color theme="1"/>
      <sz val="11"/>
      <scheme val="minor"/>
    </font>
    <font>
      <name val="Work Sans"/>
      <b val="1"/>
      <color rgb="001A3247"/>
      <sz val="18"/>
    </font>
    <font>
      <name val="Work Sans"/>
      <color rgb="004A5C6B"/>
      <sz val="11"/>
    </font>
    <font>
      <name val="Work Sans"/>
      <i val="1"/>
      <color rgb="004A5C6B"/>
      <sz val="9"/>
    </font>
    <font>
      <name val="Work Sans"/>
      <b val="1"/>
      <color rgb="00FFFFFF"/>
      <sz val="11"/>
    </font>
    <font>
      <name val="Work Sans"/>
      <b val="1"/>
      <color rgb="00FFFFFF"/>
      <sz val="10"/>
    </font>
    <font>
      <name val="Work Sans"/>
      <b val="1"/>
      <color rgb="001A3247"/>
      <sz val="10"/>
    </font>
    <font>
      <name val="Work Sans"/>
      <color rgb="001A3247"/>
      <sz val="10"/>
    </font>
    <font>
      <name val="Work Sans"/>
      <b val="1"/>
      <color rgb="001A3247"/>
      <sz val="12"/>
    </font>
    <font>
      <name val="Work Sans"/>
      <i val="1"/>
      <color rgb="004A5C6B"/>
      <sz val="10"/>
    </font>
  </fonts>
  <fills count="6">
    <fill>
      <patternFill/>
    </fill>
    <fill>
      <patternFill patternType="gray125"/>
    </fill>
    <fill>
      <patternFill patternType="solid">
        <fgColor rgb="001A3247"/>
      </patternFill>
    </fill>
    <fill>
      <patternFill patternType="solid">
        <fgColor rgb="00FFFFFF"/>
      </patternFill>
    </fill>
    <fill>
      <patternFill patternType="solid">
        <fgColor rgb="00EFE8DC"/>
      </patternFill>
    </fill>
    <fill>
      <patternFill patternType="solid">
        <fgColor rgb="00F5F0E8"/>
      </patternFill>
    </fill>
  </fills>
  <borders count="9">
    <border>
      <left/>
      <right/>
      <top/>
      <bottom/>
      <diagonal/>
    </border>
    <border/>
    <border>
      <left style="thin">
        <color rgb="00D8D0C4"/>
      </left>
      <right style="thin">
        <color rgb="00D8D0C4"/>
      </right>
      <top style="thin">
        <color rgb="00D8D0C4"/>
      </top>
      <bottom style="thin">
        <color rgb="00D8D0C4"/>
      </bottom>
    </border>
    <border>
      <left style="thin">
        <color rgb="00B9CBD6"/>
      </left>
      <right style="thin">
        <color rgb="00B9CBD6"/>
      </right>
      <top style="thin">
        <color rgb="00B9CBD6"/>
      </top>
      <bottom style="thin">
        <color rgb="00B9CBD6"/>
      </bottom>
    </border>
    <border>
      <left style="thick">
        <color rgb="002A8B6E"/>
      </left>
    </border>
    <border>
      <left/>
      <right/>
      <top style="thin">
        <color rgb="00D8D0C4"/>
      </top>
      <bottom/>
      <diagonal/>
    </border>
    <border>
      <left/>
      <right style="thin">
        <color rgb="00D8D0C4"/>
      </right>
      <top style="thin">
        <color rgb="00D8D0C4"/>
      </top>
      <bottom/>
      <diagonal/>
    </border>
    <border>
      <left/>
      <right/>
      <top style="thin">
        <color rgb="00D8D0C4"/>
      </top>
      <bottom style="thin">
        <color rgb="00D8D0C4"/>
      </bottom>
      <diagonal/>
    </border>
    <border>
      <left/>
      <right style="thin">
        <color rgb="00D8D0C4"/>
      </right>
      <top style="thin">
        <color rgb="00D8D0C4"/>
      </top>
      <bottom style="thin">
        <color rgb="00D8D0C4"/>
      </bottom>
      <diagonal/>
    </border>
  </borders>
  <cellStyleXfs count="20">
    <xf numFmtId="0" fontId="0" fillId="0" borderId="0"/>
    <xf numFmtId="0" fontId="1" fillId="0" borderId="1" applyAlignment="1">
      <alignment vertical="center"/>
    </xf>
    <xf numFmtId="0" fontId="2" fillId="0" borderId="1" applyAlignment="1">
      <alignment vertical="center" wrapText="1"/>
    </xf>
    <xf numFmtId="0" fontId="3" fillId="0" borderId="1" applyAlignment="1">
      <alignment vertical="center"/>
    </xf>
    <xf numFmtId="0" fontId="4" fillId="2" borderId="1" applyAlignment="1">
      <alignment horizontal="left" vertical="center" indent="1"/>
    </xf>
    <xf numFmtId="0" fontId="5" fillId="2" borderId="2" applyAlignment="1">
      <alignment horizontal="center" vertical="center" wrapText="1"/>
    </xf>
    <xf numFmtId="0" fontId="6" fillId="0" borderId="1" applyAlignment="1">
      <alignment vertical="center" wrapText="1"/>
    </xf>
    <xf numFmtId="0" fontId="7" fillId="0" borderId="2" applyAlignment="1">
      <alignment vertical="top" wrapText="1"/>
    </xf>
    <xf numFmtId="0" fontId="7" fillId="3" borderId="3" applyAlignment="1">
      <alignment horizontal="left" vertical="top" wrapText="1"/>
    </xf>
    <xf numFmtId="0" fontId="7" fillId="3" borderId="3" applyAlignment="1">
      <alignment horizontal="center" vertical="center"/>
    </xf>
    <xf numFmtId="164" fontId="7" fillId="3" borderId="3" applyAlignment="1">
      <alignment horizontal="center" vertical="center"/>
    </xf>
    <xf numFmtId="165" fontId="7" fillId="3" borderId="3" applyAlignment="1">
      <alignment horizontal="right" vertical="center"/>
    </xf>
    <xf numFmtId="0" fontId="6" fillId="4" borderId="2" applyAlignment="1">
      <alignment horizontal="center" vertical="center"/>
    </xf>
    <xf numFmtId="165" fontId="6" fillId="4" borderId="2" applyAlignment="1">
      <alignment horizontal="right" vertical="center"/>
    </xf>
    <xf numFmtId="0" fontId="7" fillId="4" borderId="2" applyAlignment="1">
      <alignment horizontal="left" vertical="center" wrapText="1" indent="1"/>
    </xf>
    <xf numFmtId="0" fontId="8" fillId="5" borderId="2" applyAlignment="1">
      <alignment horizontal="center" vertical="center"/>
    </xf>
    <xf numFmtId="0" fontId="3" fillId="0" borderId="1" applyAlignment="1">
      <alignment vertical="top" wrapText="1"/>
    </xf>
    <xf numFmtId="0" fontId="9" fillId="5" borderId="2" applyAlignment="1">
      <alignment vertical="top" wrapText="1"/>
    </xf>
    <xf numFmtId="0" fontId="9" fillId="5" borderId="4" applyAlignment="1">
      <alignment vertical="center" wrapText="1" indent="1"/>
    </xf>
    <xf numFmtId="166" fontId="6" fillId="4" borderId="2" applyAlignment="1">
      <alignment horizontal="center" vertical="center"/>
    </xf>
  </cellStyleXfs>
  <cellXfs count="24">
    <xf numFmtId="0" fontId="0" fillId="0" borderId="0" pivotButton="0" quotePrefix="0" xfId="0"/>
    <xf numFmtId="0" fontId="1" fillId="0" borderId="1" applyAlignment="1" pivotButton="0" quotePrefix="0" xfId="1">
      <alignment vertical="center"/>
    </xf>
    <xf numFmtId="0" fontId="2" fillId="0" borderId="1" applyAlignment="1" pivotButton="0" quotePrefix="0" xfId="2">
      <alignment vertical="center" wrapText="1"/>
    </xf>
    <xf numFmtId="0" fontId="3" fillId="0" borderId="1" applyAlignment="1" pivotButton="0" quotePrefix="0" xfId="3">
      <alignment vertical="center"/>
    </xf>
    <xf numFmtId="0" fontId="9" fillId="5" borderId="4" applyAlignment="1" pivotButton="0" quotePrefix="0" xfId="18">
      <alignment vertical="center" wrapText="1" indent="1"/>
    </xf>
    <xf numFmtId="0" fontId="6" fillId="0" borderId="1" applyAlignment="1" pivotButton="0" quotePrefix="0" xfId="6">
      <alignment vertical="center" wrapText="1"/>
    </xf>
    <xf numFmtId="0" fontId="7" fillId="0" borderId="2" applyAlignment="1" pivotButton="0" quotePrefix="0" xfId="7">
      <alignment vertical="top" wrapText="1"/>
    </xf>
    <xf numFmtId="0" fontId="5" fillId="2" borderId="2" applyAlignment="1" pivotButton="0" quotePrefix="0" xfId="5">
      <alignment horizontal="center" vertical="center" wrapText="1"/>
    </xf>
    <xf numFmtId="0" fontId="3" fillId="0" borderId="1" applyAlignment="1" pivotButton="0" quotePrefix="0" xfId="16">
      <alignment vertical="top" wrapText="1"/>
    </xf>
    <xf numFmtId="0" fontId="6" fillId="4" borderId="2" applyAlignment="1" pivotButton="0" quotePrefix="0" xfId="12">
      <alignment horizontal="center" vertical="center"/>
    </xf>
    <xf numFmtId="0" fontId="7" fillId="3" borderId="3" applyAlignment="1" pivotButton="0" quotePrefix="0" xfId="9">
      <alignment horizontal="center" vertical="center"/>
    </xf>
    <xf numFmtId="0" fontId="4" fillId="2" borderId="1" applyAlignment="1" pivotButton="0" quotePrefix="0" xfId="4">
      <alignment horizontal="left" vertical="center" indent="1"/>
    </xf>
    <xf numFmtId="0" fontId="0" fillId="0" borderId="7" pivotButton="0" quotePrefix="0" xfId="0"/>
    <xf numFmtId="0" fontId="0" fillId="0" borderId="8" pivotButton="0" quotePrefix="0" xfId="0"/>
    <xf numFmtId="166" fontId="6" fillId="4" borderId="2" applyAlignment="1" pivotButton="0" quotePrefix="0" xfId="19">
      <alignment horizontal="center" vertical="center"/>
    </xf>
    <xf numFmtId="0" fontId="7" fillId="4" borderId="2" applyAlignment="1" pivotButton="0" quotePrefix="0" xfId="14">
      <alignment horizontal="left" vertical="center" wrapText="1" indent="1"/>
    </xf>
    <xf numFmtId="165" fontId="7" fillId="3" borderId="3" applyAlignment="1" pivotButton="0" quotePrefix="0" xfId="11">
      <alignment horizontal="right" vertical="center"/>
    </xf>
    <xf numFmtId="165" fontId="6" fillId="4" borderId="2" applyAlignment="1" pivotButton="0" quotePrefix="0" xfId="13">
      <alignment horizontal="right" vertical="center"/>
    </xf>
    <xf numFmtId="0" fontId="9" fillId="5" borderId="2" applyAlignment="1" pivotButton="0" quotePrefix="0" xfId="17">
      <alignment vertical="top" wrapText="1"/>
    </xf>
    <xf numFmtId="165" fontId="9" fillId="5" borderId="2" applyAlignment="1" pivotButton="0" quotePrefix="0" xfId="17">
      <alignment vertical="top" wrapText="1"/>
    </xf>
    <xf numFmtId="164" fontId="9" fillId="5" borderId="2" applyAlignment="1" pivotButton="0" quotePrefix="0" xfId="17">
      <alignment vertical="top" wrapText="1"/>
    </xf>
    <xf numFmtId="0" fontId="7" fillId="3" borderId="3" applyAlignment="1" pivotButton="0" quotePrefix="0" xfId="8">
      <alignment horizontal="left" vertical="top" wrapText="1"/>
    </xf>
    <xf numFmtId="164" fontId="7" fillId="3" borderId="3" applyAlignment="1" pivotButton="0" quotePrefix="0" xfId="10">
      <alignment horizontal="center" vertical="center"/>
    </xf>
    <xf numFmtId="165" fontId="8" fillId="5" borderId="2" applyAlignment="1" pivotButton="0" quotePrefix="0" xfId="15">
      <alignment horizontal="center" vertical="center"/>
    </xf>
  </cellXfs>
  <cellStyles count="20">
    <cellStyle name="Normal" xfId="0" builtinId="0" hidden="0"/>
    <cellStyle name="cds_title" xfId="1" hidden="0"/>
    <cellStyle name="cds_subtitle" xfId="2" hidden="0"/>
    <cellStyle name="cds_meta" xfId="3" hidden="0"/>
    <cellStyle name="cds_section" xfId="4" hidden="0"/>
    <cellStyle name="cds_header" xfId="5" hidden="0"/>
    <cellStyle name="cds_label" xfId="6" hidden="0"/>
    <cellStyle name="cds_text" xfId="7" hidden="0"/>
    <cellStyle name="cds_input" xfId="8" hidden="0"/>
    <cellStyle name="cds_input_centre" xfId="9" hidden="0"/>
    <cellStyle name="cds_input_date" xfId="10" hidden="0"/>
    <cellStyle name="cds_input_money" xfId="11" hidden="0"/>
    <cellStyle name="cds_calc" xfId="12" hidden="0"/>
    <cellStyle name="cds_calc_money" xfId="13" hidden="0"/>
    <cellStyle name="cds_calc_text" xfId="14" hidden="0"/>
    <cellStyle name="cds_total" xfId="15" hidden="0"/>
    <cellStyle name="cds_note" xfId="16" hidden="0"/>
    <cellStyle name="cds_example" xfId="17" hidden="0"/>
    <cellStyle name="cds_guidance" xfId="18" hidden="0"/>
    <cellStyle name="cds_pct" xfId="19" hidden="0"/>
  </cellStyles>
  <dxfs count="3">
    <dxf>
      <font>
        <name val="Work Sans"/>
        <b val="1"/>
        <color rgb="008C2F1A"/>
        <sz val="10"/>
      </font>
      <fill>
        <patternFill patternType="solid">
          <fgColor rgb="00F6DAD5"/>
        </patternFill>
      </fill>
    </dxf>
    <dxf>
      <font>
        <name val="Work Sans"/>
        <b val="1"/>
        <color rgb="007A5210"/>
        <sz val="10"/>
      </font>
      <fill>
        <patternFill patternType="solid">
          <fgColor rgb="00FAEBD0"/>
        </patternFill>
      </fill>
    </dxf>
    <dxf>
      <font>
        <name val="Work Sans"/>
        <b val="1"/>
        <color rgb="001F6B54"/>
        <sz val="10"/>
      </font>
      <fill>
        <patternFill patternType="solid">
          <fgColor rgb="00D9ED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A8B6E"/>
    <outlinePr summaryBelow="1" summaryRight="1"/>
    <pageSetUpPr fitToPage="1"/>
  </sheetPr>
  <dimension ref="A1:B10"/>
  <sheetViews>
    <sheetView showGridLines="0" workbookViewId="0">
      <selection activeCell="A1" sqref="A1"/>
    </sheetView>
  </sheetViews>
  <sheetFormatPr baseColWidth="8" defaultRowHeight="15"/>
  <cols>
    <col width="22" customWidth="1" min="1" max="1"/>
    <col width="96" customWidth="1" min="2" max="2"/>
  </cols>
  <sheetData>
    <row r="1" ht="30" customHeight="1">
      <c r="A1" s="1" t="inlineStr">
        <is>
          <t>Digital tools: choosing and keeping track</t>
        </is>
      </c>
    </row>
    <row r="2" ht="30" customHeight="1">
      <c r="A2" s="2" t="inlineStr">
        <is>
          <t>A weighted scoring matrix for comparing up to four options, a true-cost calculator that remembers VAT and a register of what you already pay for.</t>
        </is>
      </c>
    </row>
    <row r="3" ht="44" customHeight="1">
      <c r="A3" s="3" t="inlineStr">
        <is>
          <t>Church Digital Strategy  |  churchdigitalstrategy.com  |  Last reviewed: 7 September 2026  |  Companion to the free guide 'Digital Tools Comparison Sheet for Churches'.  This template is a starting point for your church to adapt, not legal advice. We check it carefully and date it, but we cannot guarantee it is complete, current or right for your church: check anything you rely on.</t>
        </is>
      </c>
    </row>
    <row r="4" ht="28" customHeight="1">
      <c r="A4" s="4" t="inlineStr">
        <is>
          <t>Three questions come before any scoring. What is the one thing that would make the biggest difference right now? Who is actually going to use it? What can we actually afford? If you cannot answer those, the matrix will not help.</t>
        </is>
      </c>
    </row>
    <row r="5" ht="6" customHeight="1"/>
    <row r="6" ht="52" customHeight="1">
      <c r="A6" s="5" t="inlineStr">
        <is>
          <t>Decision matrix</t>
        </is>
      </c>
      <c r="B6" s="6" t="inlineStr">
        <is>
          <t>Name your options in row 7, adjust the weights if your church sees it differently, then score each option 1 to 5 against each criterion. Totals and percentages are calculated for you.</t>
        </is>
      </c>
    </row>
    <row r="7" ht="52" customHeight="1">
      <c r="A7" s="5" t="inlineStr">
        <is>
          <t>True cost</t>
        </is>
      </c>
      <c r="B7" s="6" t="inlineStr">
        <is>
          <t>Enter the headline monthly price and it works out the annual and three-year figures with VAT added. Take the annual figure to whoever holds the budget, never the monthly one. '£12 a month' gets waved through; '£144 a year, and £432 over three years' gets a proper decision, and they are the same request.</t>
        </is>
      </c>
    </row>
    <row r="8" ht="52" customHeight="1">
      <c r="A8" s="5" t="inlineStr">
        <is>
          <t>Tools register</t>
        </is>
      </c>
      <c r="B8" s="6" t="inlineStr">
        <is>
          <t>One row per tool you actually use. The renewal date column turns amber at 90 days and red at 30, so nothing renews unnoticed.</t>
        </is>
      </c>
    </row>
    <row r="9" ht="52" customHeight="1">
      <c r="A9" s="5" t="inlineStr">
        <is>
          <t>Charity discounts</t>
        </is>
      </c>
      <c r="B9" s="6" t="inlineStr">
        <is>
          <t>Check this tab before paying for anything.</t>
        </is>
      </c>
    </row>
    <row r="10" ht="52" customHeight="1">
      <c r="A10" s="5" t="inlineStr">
        <is>
          <t>A warning about scores</t>
        </is>
      </c>
      <c r="B10" s="6" t="inlineStr">
        <is>
          <t>The matrix is a way of having the argument in the open, not a way of avoiding it. If the number disagrees with the room, trust the room and look again at your weights.</t>
        </is>
      </c>
    </row>
  </sheetData>
  <mergeCells count="4">
    <mergeCell ref="A4:B4"/>
    <mergeCell ref="A3:B3"/>
    <mergeCell ref="A2:B2"/>
    <mergeCell ref="A1:B1"/>
  </mergeCells>
  <printOptions horizontalCentered="1"/>
  <pageMargins left="0.75" right="0.75" top="1" bottom="1" header="0.5" footer="0.5"/>
  <pageSetup orientation="portrait" fitToHeight="0" fitToWidth="1"/>
</worksheet>
</file>

<file path=xl/worksheets/sheet2.xml><?xml version="1.0" encoding="utf-8"?>
<worksheet xmlns="http://schemas.openxmlformats.org/spreadsheetml/2006/main">
  <sheetPr>
    <tabColor rgb="001A3247"/>
    <outlinePr summaryBelow="1" summaryRight="1"/>
    <pageSetUpPr fitToPage="1"/>
  </sheetPr>
  <dimension ref="A1:G25"/>
  <sheetViews>
    <sheetView showGridLines="0" workbookViewId="0">
      <selection activeCell="A1" sqref="A1"/>
    </sheetView>
  </sheetViews>
  <sheetFormatPr baseColWidth="8" defaultRowHeight="15"/>
  <cols>
    <col width="44" customWidth="1" min="1" max="1"/>
    <col width="56" customWidth="1" min="2" max="2"/>
    <col width="10" customWidth="1" min="3" max="3"/>
    <col width="12" customWidth="1" min="4" max="4"/>
    <col width="12" customWidth="1" min="5" max="5"/>
    <col width="12" customWidth="1" min="6" max="6"/>
    <col width="12" customWidth="1" min="7" max="7"/>
  </cols>
  <sheetData>
    <row r="1" ht="30" customHeight="1">
      <c r="A1" s="1" t="inlineStr">
        <is>
          <t>Decision matrix</t>
        </is>
      </c>
    </row>
    <row r="2" ht="30" customHeight="1">
      <c r="A2" s="2" t="inlineStr">
        <is>
          <t>Score each option 1 to 5 against each criterion. 1 means it does this badly or not at all; 5 means it does it well.</t>
        </is>
      </c>
    </row>
    <row r="3" ht="44" customHeight="1">
      <c r="A3" s="3" t="inlineStr">
        <is>
          <t>Church Digital Strategy  |  churchdigitalstrategy.com  |  Last reviewed: 7 September 2026  |  Companion to the free guide 'Digital Tools Comparison Sheet for Churches'.  This template is a starting point for your church to adapt, not legal advice. We check it carefully and date it, but we cannot guarantee it is complete, current or right for your church: check anything you rely on.</t>
        </is>
      </c>
    </row>
    <row r="4" ht="28" customHeight="1">
      <c r="A4" s="4" t="inlineStr">
        <is>
          <t>Weights are 1 to 5 and are yours to change. A criterion your church does not care about should be weighted 1, not deleted, so the next person can see it was considered.</t>
        </is>
      </c>
    </row>
    <row r="5" ht="6" customHeight="1"/>
    <row r="6" ht="34" customHeight="1">
      <c r="A6" s="7" t="inlineStr">
        <is>
          <t>Criterion</t>
        </is>
      </c>
      <c r="B6" s="7" t="inlineStr">
        <is>
          <t>Why it matters</t>
        </is>
      </c>
      <c r="C6" s="7" t="inlineStr">
        <is>
          <t>Weight</t>
        </is>
      </c>
      <c r="D6" s="7" t="inlineStr">
        <is>
          <t>Option A</t>
        </is>
      </c>
      <c r="E6" s="7" t="inlineStr">
        <is>
          <t>Option B</t>
        </is>
      </c>
      <c r="F6" s="7" t="inlineStr">
        <is>
          <t>Option C</t>
        </is>
      </c>
      <c r="G6" s="7" t="inlineStr">
        <is>
          <t>Option D</t>
        </is>
      </c>
    </row>
    <row r="7" ht="24" customHeight="1">
      <c r="A7" s="5" t="inlineStr">
        <is>
          <t>Name of option</t>
        </is>
      </c>
      <c r="B7" s="8" t="inlineStr">
        <is>
          <t>Write the tool names here. They carry through to the True cost tab.</t>
        </is>
      </c>
      <c r="C7" s="9" t="n"/>
      <c r="D7" s="10" t="inlineStr">
        <is>
          <t>[TOOL]</t>
        </is>
      </c>
      <c r="E7" s="10" t="inlineStr">
        <is>
          <t>[TOOL]</t>
        </is>
      </c>
      <c r="F7" s="10" t="inlineStr">
        <is>
          <t>[TOOL]</t>
        </is>
      </c>
      <c r="G7" s="10" t="inlineStr">
        <is>
          <t>[TOOL]</t>
        </is>
      </c>
    </row>
    <row r="8" ht="38" customHeight="1">
      <c r="A8" s="5" t="inlineStr">
        <is>
          <t>It solves the problem we actually have right now</t>
        </is>
      </c>
      <c r="B8" s="6" t="inlineStr">
        <is>
          <t>Not the problem we might have in three years. Pick the category causing the most pain and start there.</t>
        </is>
      </c>
      <c r="C8" s="10" t="n">
        <v>5</v>
      </c>
      <c r="D8" s="10" t="n"/>
      <c r="E8" s="10" t="n"/>
      <c r="F8" s="10" t="n"/>
      <c r="G8" s="10" t="n"/>
    </row>
    <row r="9" ht="38" customHeight="1">
      <c r="A9" s="5" t="inlineStr">
        <is>
          <t>The person who will use it day to day can use it</t>
        </is>
      </c>
      <c r="B9" s="6" t="inlineStr">
        <is>
          <t>The best tool in the world is useless if nobody can work it. Match the tool to the confidence of the volunteer, not to the review scores.</t>
        </is>
      </c>
      <c r="C9" s="10" t="n">
        <v>5</v>
      </c>
      <c r="D9" s="10" t="n"/>
      <c r="E9" s="10" t="n"/>
      <c r="F9" s="10" t="n"/>
      <c r="G9" s="10" t="n"/>
    </row>
    <row r="10" ht="38" customHeight="1">
      <c r="A10" s="5" t="inlineStr">
        <is>
          <t>We can afford it, including VAT, for three years</t>
        </is>
      </c>
      <c r="B10" s="6" t="inlineStr">
        <is>
          <t>Assume every price is before VAT unless it says otherwise, and most churches cannot reclaim it. Use the True cost tab.</t>
        </is>
      </c>
      <c r="C10" s="10" t="n">
        <v>4</v>
      </c>
      <c r="D10" s="10" t="n"/>
      <c r="E10" s="10" t="n"/>
      <c r="F10" s="10" t="n"/>
      <c r="G10" s="10" t="n"/>
    </row>
    <row r="11" ht="38" customHeight="1">
      <c r="A11" s="5" t="inlineStr">
        <is>
          <t>Charity or nonprofit pricing is available and we qualify</t>
        </is>
      </c>
      <c r="B11" s="6" t="inlineStr">
        <is>
          <t>Churches routinely pay full price for something they could have had free. Check every time.</t>
        </is>
      </c>
      <c r="C11" s="10" t="n">
        <v>3</v>
      </c>
      <c r="D11" s="10" t="n"/>
      <c r="E11" s="10" t="n"/>
      <c r="F11" s="10" t="n"/>
      <c r="G11" s="10" t="n"/>
    </row>
    <row r="12" ht="38" customHeight="1">
      <c r="A12" s="5" t="inlineStr">
        <is>
          <t>We know where our data is stored</t>
        </is>
      </c>
      <c r="B12" s="6" t="inlineStr">
        <is>
          <t>If a provider stores data outside the UK, that is a restricted transfer and needs a legal mechanism.</t>
        </is>
      </c>
      <c r="C12" s="10" t="n">
        <v>4</v>
      </c>
      <c r="D12" s="10" t="n"/>
      <c r="E12" s="10" t="n"/>
      <c r="F12" s="10" t="n"/>
      <c r="G12" s="10" t="n"/>
    </row>
    <row r="13" ht="38" customHeight="1">
      <c r="A13" s="5" t="inlineStr">
        <is>
          <t>A data processing agreement exists and we have accepted it</t>
        </is>
      </c>
      <c r="B13" s="6" t="inlineStr">
        <is>
          <t>Anyone handling personal data on your instructions is a processor and UK GDPR requires a written contract. For most cloud services this is their standard agreement.</t>
        </is>
      </c>
      <c r="C13" s="10" t="n">
        <v>4</v>
      </c>
      <c r="D13" s="10" t="n"/>
      <c r="E13" s="10" t="n"/>
      <c r="F13" s="10" t="n"/>
      <c r="G13" s="10" t="n"/>
    </row>
    <row r="14" ht="38" customHeight="1">
      <c r="A14" s="5" t="inlineStr">
        <is>
          <t>More than one person can administer it</t>
        </is>
      </c>
      <c r="B14" s="6" t="inlineStr">
        <is>
          <t>The bus factor. What happens when the one person who knows the password is on holiday, or steps down?</t>
        </is>
      </c>
      <c r="C14" s="10" t="n">
        <v>4</v>
      </c>
      <c r="D14" s="10" t="n"/>
      <c r="E14" s="10" t="n"/>
      <c r="F14" s="10" t="n"/>
      <c r="G14" s="10" t="n"/>
    </row>
    <row r="15" ht="38" customHeight="1">
      <c r="A15" s="5" t="inlineStr">
        <is>
          <t>Support is decent when something breaks</t>
        </is>
      </c>
      <c r="B15" s="6" t="inlineStr">
        <is>
          <t>It will break on a Sunday morning. Who answers?</t>
        </is>
      </c>
      <c r="C15" s="10" t="n">
        <v>3</v>
      </c>
      <c r="D15" s="10" t="n"/>
      <c r="E15" s="10" t="n"/>
      <c r="F15" s="10" t="n"/>
      <c r="G15" s="10" t="n"/>
    </row>
    <row r="16" ht="38" customHeight="1">
      <c r="A16" s="5" t="inlineStr">
        <is>
          <t>We could get our data out again if we left</t>
        </is>
      </c>
      <c r="B16" s="6" t="inlineStr">
        <is>
          <t>Ask before you sign up, not after. Export formats and whether it costs anything.</t>
        </is>
      </c>
      <c r="C16" s="10" t="n">
        <v>3</v>
      </c>
      <c r="D16" s="10" t="n"/>
      <c r="E16" s="10" t="n"/>
      <c r="F16" s="10" t="n"/>
      <c r="G16" s="10" t="n"/>
    </row>
    <row r="18" ht="22" customHeight="1">
      <c r="A18" s="11" t="inlineStr">
        <is>
          <t>Result</t>
        </is>
      </c>
    </row>
    <row r="19" ht="22" customHeight="1">
      <c r="A19" s="5" t="inlineStr">
        <is>
          <t>Weighted score</t>
        </is>
      </c>
      <c r="B19" s="8" t="inlineStr">
        <is>
          <t>Each score multiplied by its weight, added up.</t>
        </is>
      </c>
      <c r="C19" s="9" t="n"/>
      <c r="D19" s="9">
        <f>SUMPRODUCT($C$8:$C$16,D8:D16)</f>
        <v/>
      </c>
      <c r="E19" s="9">
        <f>SUMPRODUCT($C$8:$C$16,E8:E16)</f>
        <v/>
      </c>
      <c r="F19" s="9">
        <f>SUMPRODUCT($C$8:$C$16,F8:F16)</f>
        <v/>
      </c>
      <c r="G19" s="9">
        <f>SUMPRODUCT($C$8:$C$16,G8:G16)</f>
        <v/>
      </c>
    </row>
    <row r="20">
      <c r="A20" s="5" t="inlineStr">
        <is>
          <t>Highest possible</t>
        </is>
      </c>
      <c r="B20" s="8" t="inlineStr">
        <is>
          <t>Every criterion scored 5, at your weights.</t>
        </is>
      </c>
      <c r="C20" s="9" t="n"/>
      <c r="D20" s="9">
        <f>SUM($C$8:$C$16)*5</f>
        <v/>
      </c>
      <c r="E20" s="12" t="n"/>
      <c r="F20" s="12" t="n"/>
      <c r="G20" s="13" t="n"/>
    </row>
    <row r="21">
      <c r="A21" s="5" t="inlineStr">
        <is>
          <t>Share of the highest possible</t>
        </is>
      </c>
      <c r="B21" s="8" t="inlineStr">
        <is>
          <t>Easier to compare than the raw number.</t>
        </is>
      </c>
      <c r="C21" s="9" t="n"/>
      <c r="D21" s="14">
        <f>IFERROR(D19/$D$20,0)</f>
        <v/>
      </c>
      <c r="E21" s="14">
        <f>IFERROR(E19/$D$20,0)</f>
        <v/>
      </c>
      <c r="F21" s="14">
        <f>IFERROR(F19/$D$20,0)</f>
        <v/>
      </c>
      <c r="G21" s="14">
        <f>IFERROR(G19/$D$20,0)</f>
        <v/>
      </c>
    </row>
    <row r="22">
      <c r="A22" s="5" t="inlineStr">
        <is>
          <t>Complete?</t>
        </is>
      </c>
      <c r="B22" s="8" t="inlineStr">
        <is>
          <t>An option scored on only half the criteria is not comparable.</t>
        </is>
      </c>
      <c r="C22" s="9" t="n"/>
      <c r="D22" s="15">
        <f>COUNT(D8:D16)&amp;" of 9"</f>
        <v/>
      </c>
      <c r="E22" s="15">
        <f>COUNT(E8:E16)&amp;" of 9"</f>
        <v/>
      </c>
      <c r="F22" s="15">
        <f>COUNT(F8:F16)&amp;" of 9"</f>
        <v/>
      </c>
      <c r="G22" s="15">
        <f>COUNT(G8:G16)&amp;" of 9"</f>
        <v/>
      </c>
    </row>
    <row r="23" ht="24" customHeight="1">
      <c r="A23" s="5" t="inlineStr">
        <is>
          <t>Leading on score</t>
        </is>
      </c>
      <c r="B23" s="15">
        <f>IF(MAX(D19:G19)=0,"Not scored yet",IF(D19=MAX(D19:G19),D7,IF(E19=MAX(D19:G19),E7,IF(F19=MAX(D19:G19),F7,G7))))</f>
        <v/>
      </c>
    </row>
    <row r="25" ht="26" customHeight="1">
      <c r="A25" s="8" t="inlineStr">
        <is>
          <t>If two options are within a few points of each other, the matrix is telling you it does not matter much which you pick. Choose the one the volunteer prefers and move on.</t>
        </is>
      </c>
    </row>
  </sheetData>
  <mergeCells count="8">
    <mergeCell ref="A1:G1"/>
    <mergeCell ref="A18:G18"/>
    <mergeCell ref="A3:G3"/>
    <mergeCell ref="D20:G20"/>
    <mergeCell ref="B23:G23"/>
    <mergeCell ref="A4:G4"/>
    <mergeCell ref="A2:G2"/>
    <mergeCell ref="A25:G25"/>
  </mergeCells>
  <conditionalFormatting sqref="D21:G21">
    <cfRule type="cellIs" priority="1" operator="lessThan" dxfId="0">
      <formula>0.5</formula>
    </cfRule>
    <cfRule type="cellIs" priority="2" operator="lessThan" dxfId="1">
      <formula>0.75</formula>
    </cfRule>
    <cfRule type="cellIs" priority="3" operator="greaterThanOrEqual" dxfId="2">
      <formula>0.75</formula>
    </cfRule>
  </conditionalFormatting>
  <dataValidations count="2">
    <dataValidation sqref="C8:C16" showDropDown="0" showInputMessage="1" showErrorMessage="0" allowBlank="1" errorTitle="Not on the list" error="Pick one of the listed options." promptTitle="Weight" prompt="How much does this matter to your church? 1 barely, 5 a great deal." type="list">
      <formula1>"1,2,3,4,5"</formula1>
    </dataValidation>
    <dataValidation sqref="D8:G16" showDropDown="0" showInputMessage="1" showErrorMessage="0" allowBlank="1" errorTitle="Not on the list" error="Pick one of the listed options." promptTitle="Score this option" prompt="1 does this badly or not at all, 5 does it well." type="list">
      <formula1>"1,2,3,4,5"</formula1>
    </dataValidation>
  </dataValidations>
  <printOptions horizontalCentered="1"/>
  <pageMargins left="0.75" right="0.75" top="1" bottom="1" header="0.5" footer="0.5"/>
  <pageSetup orientation="landscape" fitToHeight="0" fitToWidth="1"/>
</worksheet>
</file>

<file path=xl/worksheets/sheet3.xml><?xml version="1.0" encoding="utf-8"?>
<worksheet xmlns="http://schemas.openxmlformats.org/spreadsheetml/2006/main">
  <sheetPr>
    <tabColor rgb="00E88B4D"/>
    <outlinePr summaryBelow="1" summaryRight="1"/>
    <pageSetUpPr fitToPage="1"/>
  </sheetPr>
  <dimension ref="A1:F21"/>
  <sheetViews>
    <sheetView showGridLines="0" workbookViewId="0">
      <selection activeCell="A1" sqref="A1"/>
    </sheetView>
  </sheetViews>
  <sheetFormatPr baseColWidth="8" defaultRowHeight="15"/>
  <cols>
    <col width="40" customWidth="1" min="1" max="1"/>
    <col width="16" customWidth="1" min="2" max="2"/>
    <col width="16" customWidth="1" min="3" max="3"/>
    <col width="16" customWidth="1" min="4" max="4"/>
    <col width="16" customWidth="1" min="5" max="5"/>
    <col width="52" customWidth="1" min="6" max="6"/>
  </cols>
  <sheetData>
    <row r="1" ht="30" customHeight="1">
      <c r="A1" s="1" t="inlineStr">
        <is>
          <t>What it really costs</t>
        </is>
      </c>
    </row>
    <row r="2" ht="30" customHeight="1">
      <c r="A2" s="2" t="inlineStr">
        <is>
          <t>Headline prices are almost always monthly and before VAT. This works out what your church will actually pay.</t>
        </is>
      </c>
    </row>
    <row r="3" ht="44" customHeight="1">
      <c r="A3" s="3" t="inlineStr">
        <is>
          <t>Church Digital Strategy  |  churchdigitalstrategy.com  |  Last reviewed: 7 September 2026  |  Companion to the free guide 'Digital Tools Comparison Sheet for Churches'.  This template is a starting point for your church to adapt, not legal advice. We check it carefully and date it, but we cannot guarantee it is complete, current or right for your church: check anything you rely on.</t>
        </is>
      </c>
    </row>
    <row r="4" ht="18" customHeight="1">
      <c r="A4" s="4" t="inlineStr">
        <is>
          <t>Fill in the blue cells only. If the price already includes VAT, set 'VAT to add' to No.</t>
        </is>
      </c>
    </row>
    <row r="5" ht="6" customHeight="1"/>
    <row r="6" ht="22" customHeight="1">
      <c r="A6" s="7" t="inlineStr"/>
      <c r="B6" s="7" t="inlineStr">
        <is>
          <t>Option A</t>
        </is>
      </c>
      <c r="C6" s="7" t="inlineStr">
        <is>
          <t>Option B</t>
        </is>
      </c>
      <c r="D6" s="7" t="inlineStr">
        <is>
          <t>Option C</t>
        </is>
      </c>
      <c r="E6" s="7" t="inlineStr">
        <is>
          <t>Option D</t>
        </is>
      </c>
      <c r="F6" s="7" t="inlineStr">
        <is>
          <t>Notes</t>
        </is>
      </c>
    </row>
    <row r="7">
      <c r="A7" s="5" t="inlineStr">
        <is>
          <t>Tool</t>
        </is>
      </c>
      <c r="B7" s="15">
        <f>'Decision matrix'!D7</f>
        <v/>
      </c>
      <c r="C7" s="15">
        <f>'Decision matrix'!E7</f>
        <v/>
      </c>
      <c r="D7" s="15">
        <f>'Decision matrix'!F7</f>
        <v/>
      </c>
      <c r="E7" s="15">
        <f>'Decision matrix'!G7</f>
        <v/>
      </c>
      <c r="F7" s="8" t="inlineStr">
        <is>
          <t>Reads the names from the Decision matrix tab.</t>
        </is>
      </c>
    </row>
    <row r="8">
      <c r="A8" s="5" t="inlineStr">
        <is>
          <t>VAT rate</t>
        </is>
      </c>
      <c r="B8" s="14" t="n">
        <v>0.2</v>
      </c>
      <c r="F8" s="8" t="inlineStr">
        <is>
          <t>20 per cent at August 2026. Most churches cannot reclaim it.</t>
        </is>
      </c>
    </row>
    <row r="9">
      <c r="A9" s="5" t="inlineStr">
        <is>
          <t>Monthly price, as advertised</t>
        </is>
      </c>
      <c r="B9" s="16" t="n"/>
      <c r="C9" s="16" t="n"/>
      <c r="D9" s="16" t="n"/>
      <c r="E9" s="16" t="n"/>
      <c r="F9" s="8" t="inlineStr">
        <is>
          <t>The number on the pricing page.</t>
        </is>
      </c>
    </row>
    <row r="10">
      <c r="A10" s="5" t="inlineStr">
        <is>
          <t>VAT to add?</t>
        </is>
      </c>
      <c r="B10" s="10" t="n"/>
      <c r="C10" s="10" t="n"/>
      <c r="D10" s="10" t="n"/>
      <c r="E10" s="10" t="n"/>
      <c r="F10" s="8" t="inlineStr">
        <is>
          <t>Yes if the advertised price excludes VAT, which it usually does.</t>
        </is>
      </c>
    </row>
    <row r="11">
      <c r="A11" s="5" t="inlineStr">
        <is>
          <t>Number of licences or users</t>
        </is>
      </c>
      <c r="B11" s="10" t="n"/>
      <c r="C11" s="10" t="n"/>
      <c r="D11" s="10" t="n"/>
      <c r="E11" s="10" t="n"/>
      <c r="F11" s="8" t="inlineStr">
        <is>
          <t>Leave as 1 if it is a flat price.</t>
        </is>
      </c>
    </row>
    <row r="12">
      <c r="A12" s="5" t="inlineStr">
        <is>
          <t>One-off setup or equipment</t>
        </is>
      </c>
      <c r="B12" s="16" t="n"/>
      <c r="C12" s="16" t="n"/>
      <c r="D12" s="16" t="n"/>
      <c r="E12" s="16" t="n"/>
      <c r="F12" s="8" t="inlineStr">
        <is>
          <t>Migration help, a card reader, a camera.</t>
        </is>
      </c>
    </row>
    <row r="14" ht="22" customHeight="1">
      <c r="A14" s="11" t="inlineStr">
        <is>
          <t>What you will pay</t>
        </is>
      </c>
    </row>
    <row r="15">
      <c r="A15" s="5" t="inlineStr">
        <is>
          <t>Annual cost, including VAT</t>
        </is>
      </c>
      <c r="B15" s="17">
        <f>ROUND(B9*12*MAX(B11,1)*(1+IF(B10="Yes",$B$8,0)),2)</f>
        <v/>
      </c>
      <c r="C15" s="17">
        <f>ROUND(C9*12*MAX(C11,1)*(1+IF(C10="Yes",$B$8,0)),2)</f>
        <v/>
      </c>
      <c r="D15" s="17">
        <f>ROUND(D9*12*MAX(D11,1)*(1+IF(D10="Yes",$B$8,0)),2)</f>
        <v/>
      </c>
      <c r="E15" s="17">
        <f>ROUND(E9*12*MAX(E11,1)*(1+IF(E10="Yes",$B$8,0)),2)</f>
        <v/>
      </c>
      <c r="F15" s="8" t="inlineStr">
        <is>
          <t>The number to take to whoever holds the budget.</t>
        </is>
      </c>
    </row>
    <row r="16">
      <c r="A16" s="5" t="inlineStr">
        <is>
          <t>One-off cost, including VAT</t>
        </is>
      </c>
      <c r="B16" s="17">
        <f>ROUND(B12*(1+IF(B10="Yes",$B$8,0)),2)</f>
        <v/>
      </c>
      <c r="C16" s="17">
        <f>ROUND(C12*(1+IF(C10="Yes",$B$8,0)),2)</f>
        <v/>
      </c>
      <c r="D16" s="17">
        <f>ROUND(D12*(1+IF(D10="Yes",$B$8,0)),2)</f>
        <v/>
      </c>
      <c r="E16" s="17">
        <f>ROUND(E12*(1+IF(E10="Yes",$B$8,0)),2)</f>
        <v/>
      </c>
      <c r="F16" s="8" t="inlineStr"/>
    </row>
    <row r="17">
      <c r="A17" s="5" t="inlineStr">
        <is>
          <t>Year one total</t>
        </is>
      </c>
      <c r="B17" s="17">
        <f>ROUND(B15+B16,2)</f>
        <v/>
      </c>
      <c r="C17" s="17">
        <f>ROUND(C15+C16,2)</f>
        <v/>
      </c>
      <c r="D17" s="17">
        <f>ROUND(D15+D16,2)</f>
        <v/>
      </c>
      <c r="E17" s="17">
        <f>ROUND(E15+E16,2)</f>
        <v/>
      </c>
      <c r="F17" s="8" t="inlineStr">
        <is>
          <t>Annual plus the one-off.</t>
        </is>
      </c>
    </row>
    <row r="18">
      <c r="A18" s="5" t="inlineStr">
        <is>
          <t>Three-year total</t>
        </is>
      </c>
      <c r="B18" s="17">
        <f>ROUND(B15*3+B16,2)</f>
        <v/>
      </c>
      <c r="C18" s="17">
        <f>ROUND(C15*3+C16,2)</f>
        <v/>
      </c>
      <c r="D18" s="17">
        <f>ROUND(D15*3+D16,2)</f>
        <v/>
      </c>
      <c r="E18" s="17">
        <f>ROUND(E15*3+E16,2)</f>
        <v/>
      </c>
      <c r="F18" s="8" t="inlineStr">
        <is>
          <t>What you are really committing to.</t>
        </is>
      </c>
    </row>
    <row r="19">
      <c r="A19" s="5" t="inlineStr">
        <is>
          <t>Cost per month, all in, over three years</t>
        </is>
      </c>
      <c r="B19" s="17">
        <f>IFERROR(ROUND(B18/36,2),0)</f>
        <v/>
      </c>
      <c r="C19" s="17">
        <f>IFERROR(ROUND(C18/36,2),0)</f>
        <v/>
      </c>
      <c r="D19" s="17">
        <f>IFERROR(ROUND(D18/36,2),0)</f>
        <v/>
      </c>
      <c r="E19" s="17">
        <f>IFERROR(ROUND(E18/36,2),0)</f>
        <v/>
      </c>
      <c r="F19" s="8" t="inlineStr">
        <is>
          <t>Compare this with the advertised monthly price.</t>
        </is>
      </c>
    </row>
    <row r="21" ht="32" customHeight="1">
      <c r="A21" s="8" t="inlineStr">
        <is>
          <t>A church that followed every recommendation across the whole CDS guide set - a website, a mailing list, a design tool, streaming, the copyright licences and ICO registration - would spend roughly £800 to £1,400 a year. Most churches do not need most of it.</t>
        </is>
      </c>
    </row>
  </sheetData>
  <mergeCells count="7">
    <mergeCell ref="A2:F2"/>
    <mergeCell ref="A14:F14"/>
    <mergeCell ref="A1:F1"/>
    <mergeCell ref="C8:E8"/>
    <mergeCell ref="A4:F4"/>
    <mergeCell ref="A3:F3"/>
    <mergeCell ref="A21:F21"/>
  </mergeCells>
  <dataValidations count="1">
    <dataValidation sqref="B10:E10" showDropDown="0" showInputMessage="0" showErrorMessage="0" allowBlank="1" errorTitle="Not on the list" error="Pick one of the listed options." type="list">
      <formula1>"Yes,No"</formula1>
    </dataValidation>
  </dataValidations>
  <printOptions horizontalCentered="1"/>
  <pageMargins left="0.75" right="0.75" top="1" bottom="1" header="0.5" footer="0.5"/>
  <pageSetup orientation="landscape" fitToHeight="0" fitToWidth="1"/>
</worksheet>
</file>

<file path=xl/worksheets/sheet4.xml><?xml version="1.0" encoding="utf-8"?>
<worksheet xmlns="http://schemas.openxmlformats.org/spreadsheetml/2006/main">
  <sheetPr>
    <tabColor rgb="002A8B6E"/>
    <outlinePr summaryBelow="1" summaryRight="1"/>
    <pageSetUpPr fitToPage="1"/>
  </sheetPr>
  <dimension ref="A1:J19"/>
  <sheetViews>
    <sheetView showGridLines="0" workbookViewId="0">
      <pane ySplit="6" topLeftCell="A7" activePane="bottomLeft" state="frozen"/>
      <selection pane="bottomLeft" activeCell="A1" sqref="A1"/>
    </sheetView>
  </sheetViews>
  <sheetFormatPr baseColWidth="8" defaultRowHeight="15"/>
  <cols>
    <col width="28" customWidth="1" min="1" max="1"/>
    <col width="26" customWidth="1" min="2" max="2"/>
    <col width="22" customWidth="1" min="3" max="3"/>
    <col width="16" customWidth="1" min="4" max="4"/>
    <col width="16" customWidth="1" min="5" max="5"/>
    <col width="14" customWidth="1" min="6" max="6"/>
    <col width="14" customWidth="1" min="7" max="7"/>
    <col width="14" customWidth="1" min="8" max="8"/>
    <col width="14" customWidth="1" min="9" max="9"/>
    <col width="40" customWidth="1" min="10" max="10"/>
  </cols>
  <sheetData>
    <row r="1" ht="30" customHeight="1">
      <c r="A1" s="1" t="inlineStr">
        <is>
          <t>What we use and what it costs</t>
        </is>
      </c>
    </row>
    <row r="2" ht="30" customHeight="1">
      <c r="A2" s="2" t="inlineStr">
        <is>
          <t>One row per tool. Fill in the monthly cost and the annual figure calculates itself.</t>
        </is>
      </c>
    </row>
    <row r="3" ht="44" customHeight="1">
      <c r="A3" s="3" t="inlineStr">
        <is>
          <t>Church Digital Strategy  |  churchdigitalstrategy.com  |  Last reviewed: 7 September 2026  |  Companion to the free guide 'Digital Tools Comparison Sheet for Churches'.  This template is a starting point for your church to adapt, not legal advice. We check it carefully and date it, but we cannot guarantee it is complete, current or right for your church: check anything you rely on.</t>
        </is>
      </c>
    </row>
    <row r="4" ht="28" customHeight="1">
      <c r="A4" s="4" t="inlineStr">
        <is>
          <t>The renewal date column colours itself: amber inside 90 days, red inside 30 or already past. Review this at one leadership meeting a year.</t>
        </is>
      </c>
    </row>
    <row r="5" ht="6" customHeight="1"/>
    <row r="6" ht="38" customHeight="1">
      <c r="A6" s="7" t="inlineStr">
        <is>
          <t>Category</t>
        </is>
      </c>
      <c r="B6" s="7" t="inlineStr">
        <is>
          <t>Tool</t>
        </is>
      </c>
      <c r="C6" s="7" t="inlineStr">
        <is>
          <t>Who manages it</t>
        </is>
      </c>
      <c r="D6" s="7" t="inlineStr">
        <is>
          <t>Monthly cost (inc VAT)</t>
        </is>
      </c>
      <c r="E6" s="7" t="inlineStr">
        <is>
          <t>Annual cost</t>
        </is>
      </c>
      <c r="F6" s="7" t="inlineStr">
        <is>
          <t>Renewal date</t>
        </is>
      </c>
      <c r="G6" s="7" t="inlineStr">
        <is>
          <t>Data stored</t>
        </is>
      </c>
      <c r="H6" s="7" t="inlineStr">
        <is>
          <t>DPA accepted?</t>
        </is>
      </c>
      <c r="I6" s="7" t="inlineStr">
        <is>
          <t>Review date</t>
        </is>
      </c>
      <c r="J6" s="7" t="inlineStr">
        <is>
          <t>Notes</t>
        </is>
      </c>
    </row>
    <row r="7">
      <c r="A7" s="18" t="inlineStr">
        <is>
          <t>Church management system</t>
        </is>
      </c>
      <c r="B7" s="18" t="inlineStr">
        <is>
          <t>[TOOL NAME]</t>
        </is>
      </c>
      <c r="C7" s="18" t="inlineStr">
        <is>
          <t>[NAME AND ROLE]</t>
        </is>
      </c>
      <c r="D7" s="19" t="n">
        <v>18</v>
      </c>
      <c r="E7" s="19">
        <f>IFERROR(D7*12,0)</f>
        <v/>
      </c>
      <c r="F7" s="20" t="n">
        <v>46631</v>
      </c>
      <c r="G7" s="18" t="inlineStr">
        <is>
          <t>UK</t>
        </is>
      </c>
      <c r="H7" s="18" t="inlineStr">
        <is>
          <t>Yes</t>
        </is>
      </c>
      <c r="I7" s="20" t="n">
        <v>46539</v>
      </c>
      <c r="J7" s="18" t="inlineStr">
        <is>
          <t>Example row. Delete it or overwrite it.</t>
        </is>
      </c>
    </row>
    <row r="8" ht="22" customHeight="1">
      <c r="A8" s="5" t="inlineStr">
        <is>
          <t>Church management system</t>
        </is>
      </c>
      <c r="B8" s="21" t="n"/>
      <c r="C8" s="21" t="n"/>
      <c r="D8" s="16" t="n"/>
      <c r="E8" s="17">
        <f>IFERROR(D8*12,0)</f>
        <v/>
      </c>
      <c r="F8" s="22" t="n"/>
      <c r="G8" s="10" t="n"/>
      <c r="H8" s="10" t="n"/>
      <c r="I8" s="22" t="n"/>
      <c r="J8" s="21" t="n"/>
    </row>
    <row r="9" ht="22" customHeight="1">
      <c r="A9" s="5" t="inlineStr">
        <is>
          <t>Email newsletter</t>
        </is>
      </c>
      <c r="B9" s="21" t="n"/>
      <c r="C9" s="21" t="n"/>
      <c r="D9" s="16" t="n"/>
      <c r="E9" s="17">
        <f>IFERROR(D9*12,0)</f>
        <v/>
      </c>
      <c r="F9" s="22" t="n"/>
      <c r="G9" s="10" t="n"/>
      <c r="H9" s="10" t="n"/>
      <c r="I9" s="22" t="n"/>
      <c r="J9" s="21" t="n"/>
    </row>
    <row r="10" ht="22" customHeight="1">
      <c r="A10" s="5" t="inlineStr">
        <is>
          <t>Website</t>
        </is>
      </c>
      <c r="B10" s="21" t="n"/>
      <c r="C10" s="21" t="n"/>
      <c r="D10" s="16" t="n"/>
      <c r="E10" s="17">
        <f>IFERROR(D10*12,0)</f>
        <v/>
      </c>
      <c r="F10" s="22" t="n"/>
      <c r="G10" s="10" t="n"/>
      <c r="H10" s="10" t="n"/>
      <c r="I10" s="22" t="n"/>
      <c r="J10" s="21" t="n"/>
    </row>
    <row r="11" ht="22" customHeight="1">
      <c r="A11" s="5" t="inlineStr">
        <is>
          <t>Design</t>
        </is>
      </c>
      <c r="B11" s="21" t="n"/>
      <c r="C11" s="21" t="n"/>
      <c r="D11" s="16" t="n"/>
      <c r="E11" s="17">
        <f>IFERROR(D11*12,0)</f>
        <v/>
      </c>
      <c r="F11" s="22" t="n"/>
      <c r="G11" s="10" t="n"/>
      <c r="H11" s="10" t="n"/>
      <c r="I11" s="22" t="n"/>
      <c r="J11" s="21" t="n"/>
    </row>
    <row r="12" ht="22" customHeight="1">
      <c r="A12" s="5" t="inlineStr">
        <is>
          <t>Social media scheduling</t>
        </is>
      </c>
      <c r="B12" s="21" t="n"/>
      <c r="C12" s="21" t="n"/>
      <c r="D12" s="16" t="n"/>
      <c r="E12" s="17">
        <f>IFERROR(D12*12,0)</f>
        <v/>
      </c>
      <c r="F12" s="22" t="n"/>
      <c r="G12" s="10" t="n"/>
      <c r="H12" s="10" t="n"/>
      <c r="I12" s="22" t="n"/>
      <c r="J12" s="21" t="n"/>
    </row>
    <row r="13" ht="22" customHeight="1">
      <c r="A13" s="5" t="inlineStr">
        <is>
          <t>Video and streaming</t>
        </is>
      </c>
      <c r="B13" s="21" t="n"/>
      <c r="C13" s="21" t="n"/>
      <c r="D13" s="16" t="n"/>
      <c r="E13" s="17">
        <f>IFERROR(D13*12,0)</f>
        <v/>
      </c>
      <c r="F13" s="22" t="n"/>
      <c r="G13" s="10" t="n"/>
      <c r="H13" s="10" t="n"/>
      <c r="I13" s="22" t="n"/>
      <c r="J13" s="21" t="n"/>
    </row>
    <row r="14" ht="22" customHeight="1">
      <c r="A14" s="5" t="inlineStr">
        <is>
          <t>Online giving</t>
        </is>
      </c>
      <c r="B14" s="21" t="n"/>
      <c r="C14" s="21" t="n"/>
      <c r="D14" s="16" t="n"/>
      <c r="E14" s="17">
        <f>IFERROR(D14*12,0)</f>
        <v/>
      </c>
      <c r="F14" s="22" t="n"/>
      <c r="G14" s="10" t="n"/>
      <c r="H14" s="10" t="n"/>
      <c r="I14" s="22" t="n"/>
      <c r="J14" s="21" t="n"/>
    </row>
    <row r="15" ht="22" customHeight="1">
      <c r="A15" s="5" t="inlineStr">
        <is>
          <t>Communication</t>
        </is>
      </c>
      <c r="B15" s="21" t="n"/>
      <c r="C15" s="21" t="n"/>
      <c r="D15" s="16" t="n"/>
      <c r="E15" s="17">
        <f>IFERROR(D15*12,0)</f>
        <v/>
      </c>
      <c r="F15" s="22" t="n"/>
      <c r="G15" s="10" t="n"/>
      <c r="H15" s="10" t="n"/>
      <c r="I15" s="22" t="n"/>
      <c r="J15" s="21" t="n"/>
    </row>
    <row r="16" ht="22" customHeight="1">
      <c r="A16" s="5" t="inlineStr">
        <is>
          <t>Domain and email hosting</t>
        </is>
      </c>
      <c r="B16" s="21" t="n"/>
      <c r="C16" s="21" t="n"/>
      <c r="D16" s="16" t="n"/>
      <c r="E16" s="17">
        <f>IFERROR(D16*12,0)</f>
        <v/>
      </c>
      <c r="F16" s="22" t="n"/>
      <c r="G16" s="10" t="n"/>
      <c r="H16" s="10" t="n"/>
      <c r="I16" s="22" t="n"/>
      <c r="J16" s="21" t="n"/>
    </row>
    <row r="17" ht="22" customHeight="1">
      <c r="A17" s="5" t="inlineStr">
        <is>
          <t>Other</t>
        </is>
      </c>
      <c r="B17" s="21" t="n"/>
      <c r="C17" s="21" t="n"/>
      <c r="D17" s="16" t="n"/>
      <c r="E17" s="17">
        <f>IFERROR(D17*12,0)</f>
        <v/>
      </c>
      <c r="F17" s="22" t="n"/>
      <c r="G17" s="10" t="n"/>
      <c r="H17" s="10" t="n"/>
      <c r="I17" s="22" t="n"/>
      <c r="J17" s="21" t="n"/>
    </row>
    <row r="19" ht="24" customHeight="1">
      <c r="A19" s="5" t="inlineStr">
        <is>
          <t>Total</t>
        </is>
      </c>
      <c r="D19" s="23">
        <f>SUM(D8:D17)</f>
        <v/>
      </c>
      <c r="E19" s="23">
        <f>SUM(E8:E17)</f>
        <v/>
      </c>
      <c r="F19" s="8" t="inlineStr">
        <is>
          <t>Monthly and annual, including VAT. This is the figure for whoever holds the budget.</t>
        </is>
      </c>
    </row>
  </sheetData>
  <mergeCells count="5">
    <mergeCell ref="A1:J1"/>
    <mergeCell ref="A3:J3"/>
    <mergeCell ref="F19:J19"/>
    <mergeCell ref="A4:J4"/>
    <mergeCell ref="A2:J2"/>
  </mergeCells>
  <conditionalFormatting sqref="H8:H17">
    <cfRule type="expression" priority="1" dxfId="2">
      <formula>EXACT($H8,"Yes")</formula>
    </cfRule>
    <cfRule type="expression" priority="2" dxfId="0">
      <formula>EXACT($H8,"No")</formula>
    </cfRule>
    <cfRule type="expression" priority="3" dxfId="1">
      <formula>EXACT($H8,"Checking")</formula>
    </cfRule>
  </conditionalFormatting>
  <conditionalFormatting sqref="G8:G17">
    <cfRule type="expression" priority="4" dxfId="2">
      <formula>EXACT($G8,"UK")</formula>
    </cfRule>
    <cfRule type="expression" priority="5" dxfId="2">
      <formula>EXACT($G8,"EU")</formula>
    </cfRule>
    <cfRule type="expression" priority="6" dxfId="1">
      <formula>EXACT($G8,"US")</formula>
    </cfRule>
    <cfRule type="expression" priority="7" dxfId="1">
      <formula>EXACT($G8,"Other")</formula>
    </cfRule>
    <cfRule type="expression" priority="8" dxfId="0">
      <formula>EXACT($G8,"Not known")</formula>
    </cfRule>
  </conditionalFormatting>
  <conditionalFormatting sqref="F8:F17">
    <cfRule type="expression" priority="9" dxfId="0">
      <formula>AND($F8&lt;&gt;"",$F8-TODAY()&lt;=30)</formula>
    </cfRule>
    <cfRule type="expression" priority="10" dxfId="1">
      <formula>AND($F8&lt;&gt;"",$F8-TODAY()&lt;=90)</formula>
    </cfRule>
    <cfRule type="expression" priority="11" dxfId="2">
      <formula>$F8&lt;&gt;""</formula>
    </cfRule>
  </conditionalFormatting>
  <dataValidations count="2">
    <dataValidation sqref="G8:G17" showDropDown="0" showInputMessage="0" showErrorMessage="0" allowBlank="1" errorTitle="Not on the list" error="Pick one of the listed options." type="list">
      <formula1>"UK,EU,US,Other,Not known"</formula1>
    </dataValidation>
    <dataValidation sqref="H8:H17" showDropDown="0" showInputMessage="0" showErrorMessage="0" allowBlank="1" errorTitle="Not on the list" error="Pick one of the listed options." type="list">
      <formula1>"Yes,No,Checking"</formula1>
    </dataValidation>
  </dataValidations>
  <printOptions horizontalCentered="1"/>
  <pageMargins left="0.75" right="0.75" top="1" bottom="1" header="0.5" footer="0.5"/>
  <pageSetup orientation="landscape" fitToHeight="0" fitToWidth="1"/>
</worksheet>
</file>

<file path=xl/worksheets/sheet5.xml><?xml version="1.0" encoding="utf-8"?>
<worksheet xmlns="http://schemas.openxmlformats.org/spreadsheetml/2006/main">
  <sheetPr>
    <tabColor rgb="004A5C6B"/>
    <outlinePr summaryBelow="1" summaryRight="1"/>
    <pageSetUpPr fitToPage="1"/>
  </sheetPr>
  <dimension ref="A1:B12"/>
  <sheetViews>
    <sheetView showGridLines="0" workbookViewId="0">
      <selection activeCell="A1" sqref="A1"/>
    </sheetView>
  </sheetViews>
  <sheetFormatPr baseColWidth="8" defaultRowHeight="15"/>
  <cols>
    <col width="30" customWidth="1" min="1" max="1"/>
    <col width="96" customWidth="1" min="2" max="2"/>
  </cols>
  <sheetData>
    <row r="1" ht="30" customHeight="1">
      <c r="A1" s="1" t="inlineStr">
        <is>
          <t>Check these before you pay</t>
        </is>
      </c>
    </row>
    <row r="2" ht="30" customHeight="1">
      <c r="A2" s="2" t="inlineStr">
        <is>
          <t>Churches routinely pay full price for software they could have had free or heavily discounted.</t>
        </is>
      </c>
    </row>
    <row r="3" ht="44" customHeight="1">
      <c r="A3" s="3" t="inlineStr">
        <is>
          <t>Church Digital Strategy  |  churchdigitalstrategy.com  |  Last reviewed: 7 September 2026  |  Companion to the free guide 'Digital Tools Comparison Sheet for Churches'.  This template is a starting point for your church to adapt, not legal advice. We check it carefully and date it, but we cannot guarantee it is complete, current or right for your church: check anything you rely on.</t>
        </is>
      </c>
    </row>
    <row r="4" ht="6" customHeight="1"/>
    <row r="5" ht="20" customHeight="1">
      <c r="A5" s="7" t="inlineStr">
        <is>
          <t>Scheme</t>
        </is>
      </c>
      <c r="B5" s="7" t="inlineStr">
        <is>
          <t>What it covers</t>
        </is>
      </c>
    </row>
    <row r="6" ht="34" customHeight="1">
      <c r="A6" s="5" t="inlineStr">
        <is>
          <t>Goodstack</t>
        </is>
      </c>
      <c r="B6" s="6" t="inlineStr">
        <is>
          <t>Validates charity status for Microsoft 365, Adobe, Google and others (it was called Percent until October 2024). Separate from TechSoup UK, which runs its own discounted-software catalogue.</t>
        </is>
      </c>
    </row>
    <row r="7" ht="34" customHeight="1">
      <c r="A7" s="5" t="inlineStr">
        <is>
          <t>Google for Nonprofits</t>
        </is>
      </c>
      <c r="B7" s="6" t="inlineStr">
        <is>
          <t>Free Google Workspace, the YouTube Nonprofit Programme and Google Ad Grants. google.com/nonprofits</t>
        </is>
      </c>
    </row>
    <row r="8" ht="34" customHeight="1">
      <c r="A8" s="5" t="inlineStr">
        <is>
          <t>Canva for Nonprofits</t>
        </is>
      </c>
      <c r="B8" s="6" t="inlineStr">
        <is>
          <t>Free Canva Pro for registered nonprofits. canva.com/canva-for-nonprofits</t>
        </is>
      </c>
    </row>
    <row r="9" ht="34" customHeight="1">
      <c r="A9" s="5" t="inlineStr">
        <is>
          <t>Slack for Nonprofits</t>
        </is>
      </c>
      <c r="B9" s="6" t="inlineStr">
        <is>
          <t>85 per cent off paid plans.</t>
        </is>
      </c>
    </row>
    <row r="10" ht="34" customHeight="1">
      <c r="A10" s="5" t="inlineStr">
        <is>
          <t>GitHub for Nonprofits</t>
        </is>
      </c>
      <c r="B10" s="6" t="inlineStr">
        <is>
          <t>Free team plans for nonprofit organisations.</t>
        </is>
      </c>
    </row>
    <row r="12" ht="22" customHeight="1">
      <c r="A12" s="8" t="inlineStr">
        <is>
          <t>Checked September 2026. Eligibility and terms change - confirm on each provider's own site before you rely on it.</t>
        </is>
      </c>
    </row>
  </sheetData>
  <mergeCells count="4">
    <mergeCell ref="A3:B3"/>
    <mergeCell ref="A2:B2"/>
    <mergeCell ref="A1:B1"/>
    <mergeCell ref="A12:B12"/>
  </mergeCells>
  <printOptions horizontalCentered="1"/>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Church Digital Strategy</dc:creator>
  <dc:title xmlns:dc="http://purl.org/dc/elements/1.1/">Digital tools: decision matrix and register</dc:title>
  <dc:description xmlns:dc="http://purl.org/dc/elements/1.1/">This template is a starting point for your church to adapt, not legal advice. Last reviewed: 7 September 2026. churchdigitalstrategy.com</dc:description>
  <dcterms:created xmlns:dcterms="http://purl.org/dc/terms/" xmlns:xsi="http://www.w3.org/2001/XMLSchema-instance" xsi:type="dcterms:W3CDTF">2026-08-24T00:00:00Z</dcterms:created>
  <dcterms:modified xmlns:dcterms="http://purl.org/dc/terms/" xmlns:xsi="http://www.w3.org/2001/XMLSchema-instance" xsi:type="dcterms:W3CDTF">2026-08-24T00:00:00Z</dcterms:modified>
  <cp:lastModifiedBy>Church Digital Strategy</cp:lastModifiedBy>
  <cp:category>Template</cp:category>
  <cp:revision>1</cp:revision>
</cp:coreProperties>
</file>